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BNR/"/>
    </mc:Choice>
  </mc:AlternateContent>
  <xr:revisionPtr revIDLastSave="1" documentId="11_EDEEE73848138F601F54044913ED6D152C501042" xr6:coauthVersionLast="46" xr6:coauthVersionMax="46" xr10:uidLastSave="{5D756F0C-9C4C-48A3-AA2B-D2925C02B707}"/>
  <bookViews>
    <workbookView xWindow="-120" yWindow="-120" windowWidth="29040" windowHeight="1584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Suppl" sheetId="7" r:id="rId3"/>
    <sheet name="Suppl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<sst xmlns="http://schemas.openxmlformats.org/spreadsheetml/2006/main" count="197" uniqueCount="57">
  <si>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</si>
  <si>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</si>
  <si>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</si>
  <si>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</si>
  <si>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</si>
  <si>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</si>
  <si>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</si>
  <si>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prob_rha</t>
  </si>
  <si>
    <t>sign_rha</t>
  </si>
  <si>
    <t>Northern Health Region</t>
  </si>
  <si>
    <t>Interlake-Eastern RHA</t>
  </si>
  <si>
    <t>.</t>
  </si>
  <si>
    <t>Data imported:</t>
  </si>
  <si>
    <t>Data location:</t>
  </si>
  <si>
    <t>Winnipeg RHA</t>
  </si>
  <si>
    <t>Count</t>
  </si>
  <si>
    <t>Rate</t>
  </si>
  <si>
    <t>&lt;.0001</t>
  </si>
  <si>
    <t>Southern Health-
Santé Sud</t>
  </si>
  <si>
    <t>crd_rate</t>
  </si>
  <si>
    <t>lcl_crd_rate</t>
  </si>
  <si>
    <t>ucl_crd_rate</t>
  </si>
  <si>
    <t>pop</t>
  </si>
  <si>
    <t>L_rha_MB</t>
  </si>
  <si>
    <t>U_rha_MB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</si>
  <si>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</si>
  <si>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</si>
  <si>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</si>
  <si>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</si>
  <si>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</si>
  <si>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</si>
  <si>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</si>
  <si>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</si>
  <si>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</si>
  <si>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</si>
  <si>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</si>
  <si>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</si>
  <si>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</si>
  <si>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</si>
  <si>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</si>
  <si>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</si>
  <si>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</si>
  <si>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</si>
  <si>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</si>
  <si>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</si>
  <si>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</si>
  <si>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S:\asp\prog\natdik\Obj1_2\Obj1_2_ESAC_Tables2_All_v2.sas</t>
  </si>
  <si>
    <t>Date = 10JUL2018 Time=11:30</t>
  </si>
  <si>
    <t>Crude percent, age 15+, all prescribers</t>
  </si>
  <si>
    <t>Table X.X: Annual Ratio of Broad-Spectrum (J01CR, J01DR, J01DD, J01F-FA01) to Narrow-Spectrum Penicillins, Cephalosporins and Macrolides (J01CE, J01DB, J01FA01) Among Adults by Health Region</t>
  </si>
  <si>
    <t>Crude Ratio by Health Region</t>
  </si>
  <si>
    <t>Table 2.2. Crude Broad to Narrow Ratios in MB adults 15+ by RHA</t>
  </si>
  <si>
    <t>Crude BNR: Estimates of Time Trends by RHA</t>
  </si>
  <si>
    <t>Crude BNR: 2016 vs 2011(ref) by RHA</t>
  </si>
  <si>
    <t>"P:\asp\Analyses\DDD\DDD rates\Obj1_Part2_ESAC indicators\ESAC_Table2_ByRHA_withStats\J01BNR\ESAC_Table2_2_ByRHA_Adults_Crd_BNR_v2.html"</t>
  </si>
  <si>
    <t>Ratio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</si>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</sst>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40" fillId="34" borderId="27" xfId="58" applyFont="1" applyBorder="1">
      <alignment horizontal="center" vertical="center" wrapText="1"/>
    </xf>
    <xf numFmtId="0" fontId="40" fillId="34" borderId="28" xfId="58" applyFont="1" applyBorder="1">
      <alignment horizontal="center" vertical="center" wrapText="1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40" fillId="34" borderId="14" xfId="58" applyFont="1" applyBorder="1">
      <alignment horizontal="center" vertical="center" wrapText="1"/>
    </xf>
    <xf numFmtId="0" fontId="40" fillId="34" borderId="15" xfId="58" applyFont="1" applyBorder="1">
      <alignment horizontal="center" vertical="center" wrapText="1"/>
    </xf>
    <xf numFmtId="0" fontId="40" fillId="34" borderId="12" xfId="58" applyFont="1" applyBorder="1">
      <alignment horizontal="center" vertical="center" wrapText="1"/>
    </xf>
    <xf numFmtId="0" fontId="40" fillId="34" borderId="26" xfId="58" applyFont="1" applyBorder="1">
      <alignment horizontal="center" vertical="center" wrapText="1"/>
    </xf>
    <xf numFmtId="0" fontId="40" fillId="34" borderId="29" xfId="58" applyFont="1" applyBorder="1" applyAlignment="1">
      <alignment horizontal="center" vertical="center" wrapText="1"/>
    </xf>
    <xf numFmtId="0" fontId="40" fillId="34" borderId="30" xfId="58" applyFont="1" applyBorder="1" applyAlignment="1">
      <alignment horizontal="center" vertical="center" wrapText="1"/>
    </xf>
    <xf numFmtId="0" fontId="40" fillId="34" borderId="31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fig_tbl_data!$B$5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2.1434099999999998</c:v>
                </c:pt>
                <c:pt idx="1">
                  <c:v>2.1354000000000002</c:v>
                </c:pt>
                <c:pt idx="2">
                  <c:v>2.2191000000000001</c:v>
                </c:pt>
                <c:pt idx="3">
                  <c:v>2.2043499999999998</c:v>
                </c:pt>
                <c:pt idx="4">
                  <c:v>2.24281</c:v>
                </c:pt>
                <c:pt idx="5">
                  <c:v>2.2302300000000002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2.5157600000000002</c:v>
                </c:pt>
                <c:pt idx="1">
                  <c:v>2.4781399999999998</c:v>
                </c:pt>
                <c:pt idx="2">
                  <c:v>2.44929</c:v>
                </c:pt>
                <c:pt idx="3">
                  <c:v>2.4761799999999998</c:v>
                </c:pt>
                <c:pt idx="4">
                  <c:v>2.4283800000000002</c:v>
                </c:pt>
                <c:pt idx="5">
                  <c:v>2.5708000000000002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3.9462899999999999</c:v>
                </c:pt>
                <c:pt idx="1">
                  <c:v>4.0315799999999999</c:v>
                </c:pt>
                <c:pt idx="2">
                  <c:v>4.1945399999999999</c:v>
                </c:pt>
                <c:pt idx="3">
                  <c:v>4.2527200000000001</c:v>
                </c:pt>
                <c:pt idx="4">
                  <c:v>4.4663500000000003</c:v>
                </c:pt>
                <c:pt idx="5">
                  <c:v>4.4065300000000001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2.9665699999999999</c:v>
                </c:pt>
                <c:pt idx="1">
                  <c:v>2.9809100000000002</c:v>
                </c:pt>
                <c:pt idx="2">
                  <c:v>2.9730400000000001</c:v>
                </c:pt>
                <c:pt idx="3">
                  <c:v>2.7948</c:v>
                </c:pt>
                <c:pt idx="4">
                  <c:v>2.6510899999999999</c:v>
                </c:pt>
                <c:pt idx="5">
                  <c:v>2.5909200000000001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2.3400099999999999</c:v>
                </c:pt>
                <c:pt idx="1">
                  <c:v>2.3210899999999999</c:v>
                </c:pt>
                <c:pt idx="2">
                  <c:v>2.4001199999999998</c:v>
                </c:pt>
                <c:pt idx="3">
                  <c:v>2.4116399999999998</c:v>
                </c:pt>
                <c:pt idx="4">
                  <c:v>2.4398599999999999</c:v>
                </c:pt>
                <c:pt idx="5">
                  <c:v>2.91167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2.6926999999999999</c:v>
                </c:pt>
                <c:pt idx="1">
                  <c:v>2.6833999999999998</c:v>
                </c:pt>
                <c:pt idx="2">
                  <c:v>2.6970100000000001</c:v>
                </c:pt>
                <c:pt idx="3">
                  <c:v>2.6950699999999999</c:v>
                </c:pt>
                <c:pt idx="4">
                  <c:v>2.66798</c:v>
                </c:pt>
                <c:pt idx="5">
                  <c:v>2.7692800000000002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9543513193272533E-2"/>
          <c:y val="0.63246127867917235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507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nalyses/DDD/DDD%20rates/Obj1_Part2_ESAC%20indicators/ESAC_Table2_ByRHA_withStats/J01BNR/ESAC_Table2_2_ByRHA_Adults_Crd_BNR_v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A4" sqref="A4:A6"/>
    </sheetView>
  </sheetViews>
  <sheetFormatPr defaultColWidth="9.140625" defaultRowHeight="14.25" x14ac:dyDescent="0.2"/>
  <cols>
    <col min="1" max="1" width="7.140625" style="9" customWidth="1"/>
    <col min="2" max="2" width="9.7109375" style="9" customWidth="1"/>
    <col min="3" max="13" width="9.7109375" style="11" customWidth="1"/>
    <col min="14" max="16384" width="9.140625" style="14"/>
  </cols>
  <sheetData>
    <row r="1" spans="1:13" s="13" customFormat="1" ht="24.75" customHeight="1" x14ac:dyDescent="0.2">
      <c r="A1" s="58" t="s">
        <v>49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1:13" s="13" customFormat="1" x14ac:dyDescent="0.2">
      <c r="A2" s="8" t="s">
        <v>48</v>
      </c>
      <c r="B2" s="8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8.25" customHeight="1" x14ac:dyDescent="0.2">
      <c r="A3" s="59"/>
      <c r="B3" s="59"/>
      <c r="C3" s="59"/>
      <c r="D3" s="59"/>
      <c r="E3" s="59"/>
      <c r="F3" s="59"/>
      <c r="G3" s="59"/>
      <c r="H3" s="52"/>
      <c r="I3" s="12"/>
      <c r="J3" s="12"/>
      <c r="K3" s="12"/>
      <c r="L3" s="12"/>
      <c r="M3" s="12"/>
    </row>
    <row r="4" spans="1:13" s="15" customFormat="1" ht="13.9" customHeight="1" x14ac:dyDescent="0.25">
      <c r="A4" s="64" t="s">
        <v>56</v>
      </c>
      <c r="B4" s="60" t="s">
        <v>50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3" s="15" customFormat="1" ht="27.6" customHeight="1" x14ac:dyDescent="0.25">
      <c r="A5" s="65"/>
      <c r="B5" s="62" t="s">
        <v>18</v>
      </c>
      <c r="C5" s="62"/>
      <c r="D5" s="62" t="s">
        <v>14</v>
      </c>
      <c r="E5" s="62"/>
      <c r="F5" s="62" t="s">
        <v>1</v>
      </c>
      <c r="G5" s="62"/>
      <c r="H5" s="62" t="s">
        <v>10</v>
      </c>
      <c r="I5" s="62"/>
      <c r="J5" s="62" t="s">
        <v>9</v>
      </c>
      <c r="K5" s="62"/>
      <c r="L5" s="62" t="s">
        <v>0</v>
      </c>
      <c r="M5" s="63"/>
    </row>
    <row r="6" spans="1:13" s="15" customFormat="1" ht="13.9" customHeight="1" x14ac:dyDescent="0.25">
      <c r="A6" s="66"/>
      <c r="B6" s="53" t="s">
        <v>15</v>
      </c>
      <c r="C6" s="53" t="s">
        <v>55</v>
      </c>
      <c r="D6" s="53" t="s">
        <v>15</v>
      </c>
      <c r="E6" s="53" t="s">
        <v>55</v>
      </c>
      <c r="F6" s="53" t="s">
        <v>15</v>
      </c>
      <c r="G6" s="53" t="s">
        <v>55</v>
      </c>
      <c r="H6" s="53" t="s">
        <v>15</v>
      </c>
      <c r="I6" s="53" t="s">
        <v>55</v>
      </c>
      <c r="J6" s="53" t="s">
        <v>15</v>
      </c>
      <c r="K6" s="53" t="s">
        <v>55</v>
      </c>
      <c r="L6" s="53" t="s">
        <v>15</v>
      </c>
      <c r="M6" s="54" t="s">
        <v>55</v>
      </c>
    </row>
    <row r="7" spans="1:13" x14ac:dyDescent="0.2">
      <c r="A7" s="34">
        <f>fig_tbl_data!A7</f>
        <v>2011</v>
      </c>
      <c r="B7" s="37">
        <f>fig_tbl_data!B7</f>
        <v>195155.98</v>
      </c>
      <c r="C7" s="40">
        <f>fig_tbl_data!C7</f>
        <v>2.1434099999999998</v>
      </c>
      <c r="D7" s="41">
        <f>fig_tbl_data!D7</f>
        <v>1007619.81</v>
      </c>
      <c r="E7" s="42">
        <f>fig_tbl_data!E7</f>
        <v>2.5157600000000002</v>
      </c>
      <c r="F7" s="43">
        <f>fig_tbl_data!F7</f>
        <v>361757.05</v>
      </c>
      <c r="G7" s="42">
        <f>fig_tbl_data!G7</f>
        <v>3.9462899999999999</v>
      </c>
      <c r="H7" s="43">
        <f>fig_tbl_data!H7</f>
        <v>205933.03</v>
      </c>
      <c r="I7" s="42">
        <f>fig_tbl_data!I7</f>
        <v>2.9665699999999999</v>
      </c>
      <c r="J7" s="43">
        <f>fig_tbl_data!J7</f>
        <v>86559.52</v>
      </c>
      <c r="K7" s="42">
        <f>fig_tbl_data!K7</f>
        <v>2.3400099999999999</v>
      </c>
      <c r="L7" s="43">
        <f>fig_tbl_data!L7</f>
        <v>1857025.4</v>
      </c>
      <c r="M7" s="42">
        <f>fig_tbl_data!M7</f>
        <v>2.6926999999999999</v>
      </c>
    </row>
    <row r="8" spans="1:13" x14ac:dyDescent="0.2">
      <c r="A8" s="35">
        <f>fig_tbl_data!A8</f>
        <v>2012</v>
      </c>
      <c r="B8" s="38">
        <f>fig_tbl_data!B8</f>
        <v>198960.13</v>
      </c>
      <c r="C8" s="44">
        <f>fig_tbl_data!C8</f>
        <v>2.1354000000000002</v>
      </c>
      <c r="D8" s="45">
        <f>fig_tbl_data!D8</f>
        <v>1040165.83</v>
      </c>
      <c r="E8" s="46">
        <f>fig_tbl_data!E8</f>
        <v>2.4781399999999998</v>
      </c>
      <c r="F8" s="47">
        <f>fig_tbl_data!F8</f>
        <v>385859.28</v>
      </c>
      <c r="G8" s="46">
        <f>fig_tbl_data!G8</f>
        <v>4.0315799999999999</v>
      </c>
      <c r="H8" s="47">
        <f>fig_tbl_data!H8</f>
        <v>217893.63</v>
      </c>
      <c r="I8" s="46">
        <f>fig_tbl_data!I8</f>
        <v>2.9809100000000002</v>
      </c>
      <c r="J8" s="47">
        <f>fig_tbl_data!J8</f>
        <v>86938.92</v>
      </c>
      <c r="K8" s="46">
        <f>fig_tbl_data!K8</f>
        <v>2.3210899999999999</v>
      </c>
      <c r="L8" s="47">
        <f>fig_tbl_data!L8</f>
        <v>1929817.79</v>
      </c>
      <c r="M8" s="46">
        <f>fig_tbl_data!M8</f>
        <v>2.6833999999999998</v>
      </c>
    </row>
    <row r="9" spans="1:13" x14ac:dyDescent="0.2">
      <c r="A9" s="34">
        <f>fig_tbl_data!A9</f>
        <v>2013</v>
      </c>
      <c r="B9" s="37">
        <f>fig_tbl_data!B9</f>
        <v>201465.36</v>
      </c>
      <c r="C9" s="40">
        <f>fig_tbl_data!C9</f>
        <v>2.2191000000000001</v>
      </c>
      <c r="D9" s="41">
        <f>fig_tbl_data!D9</f>
        <v>1009299.31</v>
      </c>
      <c r="E9" s="42">
        <f>fig_tbl_data!E9</f>
        <v>2.44929</v>
      </c>
      <c r="F9" s="43">
        <f>fig_tbl_data!F9</f>
        <v>381821.14</v>
      </c>
      <c r="G9" s="42">
        <f>fig_tbl_data!G9</f>
        <v>4.1945399999999999</v>
      </c>
      <c r="H9" s="43">
        <f>fig_tbl_data!H9</f>
        <v>214402.64</v>
      </c>
      <c r="I9" s="42">
        <f>fig_tbl_data!I9</f>
        <v>2.9730400000000001</v>
      </c>
      <c r="J9" s="43">
        <f>fig_tbl_data!J9</f>
        <v>86926.88</v>
      </c>
      <c r="K9" s="42">
        <f>fig_tbl_data!K9</f>
        <v>2.4001199999999998</v>
      </c>
      <c r="L9" s="43">
        <f>fig_tbl_data!L9</f>
        <v>1893915.33</v>
      </c>
      <c r="M9" s="42">
        <f>fig_tbl_data!M9</f>
        <v>2.6970100000000001</v>
      </c>
    </row>
    <row r="10" spans="1:13" x14ac:dyDescent="0.2">
      <c r="A10" s="35">
        <f>fig_tbl_data!A10</f>
        <v>2014</v>
      </c>
      <c r="B10" s="38">
        <f>fig_tbl_data!B10</f>
        <v>202936.03</v>
      </c>
      <c r="C10" s="44">
        <f>fig_tbl_data!C10</f>
        <v>2.2043499999999998</v>
      </c>
      <c r="D10" s="45">
        <f>fig_tbl_data!D10</f>
        <v>1025988.71</v>
      </c>
      <c r="E10" s="46">
        <f>fig_tbl_data!E10</f>
        <v>2.4761799999999998</v>
      </c>
      <c r="F10" s="47">
        <f>fig_tbl_data!F10</f>
        <v>377528.09</v>
      </c>
      <c r="G10" s="46">
        <f>fig_tbl_data!G10</f>
        <v>4.2527200000000001</v>
      </c>
      <c r="H10" s="47">
        <f>fig_tbl_data!H10</f>
        <v>210256.03</v>
      </c>
      <c r="I10" s="46">
        <f>fig_tbl_data!I10</f>
        <v>2.7948</v>
      </c>
      <c r="J10" s="47">
        <f>fig_tbl_data!J10</f>
        <v>84325.57</v>
      </c>
      <c r="K10" s="46">
        <f>fig_tbl_data!K10</f>
        <v>2.4116399999999998</v>
      </c>
      <c r="L10" s="47">
        <f>fig_tbl_data!L10</f>
        <v>1901034.42</v>
      </c>
      <c r="M10" s="46">
        <f>fig_tbl_data!M10</f>
        <v>2.6950699999999999</v>
      </c>
    </row>
    <row r="11" spans="1:13" x14ac:dyDescent="0.2">
      <c r="A11" s="34">
        <f>fig_tbl_data!A11</f>
        <v>2015</v>
      </c>
      <c r="B11" s="37">
        <f>fig_tbl_data!B11</f>
        <v>210078.39</v>
      </c>
      <c r="C11" s="40">
        <f>fig_tbl_data!C11</f>
        <v>2.24281</v>
      </c>
      <c r="D11" s="41">
        <f>fig_tbl_data!D11</f>
        <v>1029014.77</v>
      </c>
      <c r="E11" s="42">
        <f>fig_tbl_data!E11</f>
        <v>2.4283800000000002</v>
      </c>
      <c r="F11" s="43">
        <f>fig_tbl_data!F11</f>
        <v>376408.75</v>
      </c>
      <c r="G11" s="42">
        <f>fig_tbl_data!G11</f>
        <v>4.4663500000000003</v>
      </c>
      <c r="H11" s="43">
        <f>fig_tbl_data!H11</f>
        <v>207532.79999999999</v>
      </c>
      <c r="I11" s="42">
        <f>fig_tbl_data!I11</f>
        <v>2.6510899999999999</v>
      </c>
      <c r="J11" s="43">
        <f>fig_tbl_data!J11</f>
        <v>95030.05</v>
      </c>
      <c r="K11" s="42">
        <f>fig_tbl_data!K11</f>
        <v>2.4398599999999999</v>
      </c>
      <c r="L11" s="43">
        <f>fig_tbl_data!L11</f>
        <v>1918064.76</v>
      </c>
      <c r="M11" s="42">
        <f>fig_tbl_data!M11</f>
        <v>2.66798</v>
      </c>
    </row>
    <row r="12" spans="1:13" x14ac:dyDescent="0.2">
      <c r="A12" s="36">
        <f>fig_tbl_data!A12</f>
        <v>2016</v>
      </c>
      <c r="B12" s="39">
        <f>fig_tbl_data!B12</f>
        <v>204150.38</v>
      </c>
      <c r="C12" s="48">
        <f>fig_tbl_data!C12</f>
        <v>2.2302300000000002</v>
      </c>
      <c r="D12" s="49">
        <f>fig_tbl_data!D12</f>
        <v>1063167.3500000001</v>
      </c>
      <c r="E12" s="50">
        <f>fig_tbl_data!E12</f>
        <v>2.5708000000000002</v>
      </c>
      <c r="F12" s="51">
        <f>fig_tbl_data!F12</f>
        <v>377108.57</v>
      </c>
      <c r="G12" s="50">
        <f>fig_tbl_data!G12</f>
        <v>4.4065300000000001</v>
      </c>
      <c r="H12" s="51">
        <f>fig_tbl_data!H12</f>
        <v>199553.58</v>
      </c>
      <c r="I12" s="50">
        <f>fig_tbl_data!I12</f>
        <v>2.5909200000000001</v>
      </c>
      <c r="J12" s="51">
        <f>fig_tbl_data!J12</f>
        <v>103156.58</v>
      </c>
      <c r="K12" s="50">
        <f>fig_tbl_data!K12</f>
        <v>2.91167</v>
      </c>
      <c r="L12" s="51">
        <f>fig_tbl_data!L12</f>
        <v>1947136.45</v>
      </c>
      <c r="M12" s="50">
        <f>fig_tbl_data!M12</f>
        <v>2.7692800000000002</v>
      </c>
    </row>
    <row r="13" spans="1:13" ht="10.5" customHeight="1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</row>
    <row r="14" spans="1:13" ht="21" customHeight="1" x14ac:dyDescent="0.2">
      <c r="A14" s="55"/>
      <c r="B14" s="55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C7" sqref="C7"/>
    </sheetView>
  </sheetViews>
  <sheetFormatPr defaultColWidth="9.140625" defaultRowHeight="14.25" x14ac:dyDescent="0.2"/>
  <cols>
    <col min="1" max="1" width="7.140625" style="19" customWidth="1"/>
    <col min="2" max="13" width="10.7109375" style="23" customWidth="1"/>
    <col min="14" max="16384" width="9.140625" style="19"/>
  </cols>
  <sheetData>
    <row r="1" spans="1:13" ht="15" customHeight="1" x14ac:dyDescent="0.2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ht="8.25" customHeight="1" x14ac:dyDescent="0.2">
      <c r="A3" s="22"/>
      <c r="B3" s="22"/>
      <c r="C3" s="22"/>
      <c r="D3" s="22"/>
      <c r="E3" s="22"/>
      <c r="F3" s="22"/>
      <c r="G3" s="22"/>
    </row>
    <row r="4" spans="1:13" s="25" customFormat="1" ht="14.25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s="25" customFormat="1" ht="37.5" customHeight="1" x14ac:dyDescent="0.25">
      <c r="A5" s="26"/>
      <c r="B5" s="26" t="s">
        <v>2</v>
      </c>
      <c r="C5" s="26"/>
      <c r="D5" s="26" t="s">
        <v>14</v>
      </c>
      <c r="E5" s="26"/>
      <c r="F5" s="26" t="s">
        <v>1</v>
      </c>
      <c r="G5" s="26"/>
      <c r="H5" s="26" t="s">
        <v>10</v>
      </c>
      <c r="I5" s="26"/>
      <c r="J5" s="26" t="s">
        <v>9</v>
      </c>
      <c r="K5" s="26"/>
      <c r="L5" s="26" t="s">
        <v>0</v>
      </c>
      <c r="M5" s="26"/>
    </row>
    <row r="6" spans="1:13" s="25" customFormat="1" x14ac:dyDescent="0.25">
      <c r="A6" s="24"/>
      <c r="B6" s="27" t="s">
        <v>15</v>
      </c>
      <c r="C6" s="27" t="s">
        <v>16</v>
      </c>
      <c r="D6" s="27" t="s">
        <v>15</v>
      </c>
      <c r="E6" s="27" t="s">
        <v>16</v>
      </c>
      <c r="F6" s="27" t="s">
        <v>15</v>
      </c>
      <c r="G6" s="27" t="s">
        <v>16</v>
      </c>
      <c r="H6" s="27" t="s">
        <v>15</v>
      </c>
      <c r="I6" s="27" t="s">
        <v>16</v>
      </c>
      <c r="J6" s="27" t="s">
        <v>15</v>
      </c>
      <c r="K6" s="27" t="s">
        <v>16</v>
      </c>
      <c r="L6" s="27" t="s">
        <v>15</v>
      </c>
      <c r="M6" s="27" t="s">
        <v>16</v>
      </c>
    </row>
    <row r="7" spans="1:13" x14ac:dyDescent="0.2">
      <c r="A7" s="28">
        <v>2011</v>
      </c>
      <c r="B7" s="29">
        <f>orig_data!C7</f>
        <v>195155.98</v>
      </c>
      <c r="C7" s="30">
        <f>orig_data!E7</f>
        <v>2.1434099999999998</v>
      </c>
      <c r="D7" s="29">
        <f>orig_data!C13</f>
        <v>1007619.81</v>
      </c>
      <c r="E7" s="30">
        <f>orig_data!E13</f>
        <v>2.5157600000000002</v>
      </c>
      <c r="F7" s="29">
        <f>orig_data!C19</f>
        <v>361757.05</v>
      </c>
      <c r="G7" s="30">
        <f>orig_data!E19</f>
        <v>3.9462899999999999</v>
      </c>
      <c r="H7" s="29">
        <f>orig_data!C25</f>
        <v>205933.03</v>
      </c>
      <c r="I7" s="30">
        <f>orig_data!E25</f>
        <v>2.9665699999999999</v>
      </c>
      <c r="J7" s="29">
        <f>orig_data!C31</f>
        <v>86559.52</v>
      </c>
      <c r="K7" s="30">
        <f>orig_data!E31</f>
        <v>2.3400099999999999</v>
      </c>
      <c r="L7" s="29">
        <f>orig_data!C37</f>
        <v>1857025.4</v>
      </c>
      <c r="M7" s="30">
        <f>orig_data!E37</f>
        <v>2.6926999999999999</v>
      </c>
    </row>
    <row r="8" spans="1:13" x14ac:dyDescent="0.2">
      <c r="A8" s="28">
        <v>2012</v>
      </c>
      <c r="B8" s="29">
        <f>orig_data!C8</f>
        <v>198960.13</v>
      </c>
      <c r="C8" s="30">
        <f>orig_data!E8</f>
        <v>2.1354000000000002</v>
      </c>
      <c r="D8" s="29">
        <f>orig_data!C14</f>
        <v>1040165.83</v>
      </c>
      <c r="E8" s="30">
        <f>orig_data!E14</f>
        <v>2.4781399999999998</v>
      </c>
      <c r="F8" s="29">
        <f>orig_data!C20</f>
        <v>385859.28</v>
      </c>
      <c r="G8" s="30">
        <f>orig_data!E20</f>
        <v>4.0315799999999999</v>
      </c>
      <c r="H8" s="29">
        <f>orig_data!C26</f>
        <v>217893.63</v>
      </c>
      <c r="I8" s="30">
        <f>orig_data!E26</f>
        <v>2.9809100000000002</v>
      </c>
      <c r="J8" s="29">
        <f>orig_data!C32</f>
        <v>86938.92</v>
      </c>
      <c r="K8" s="30">
        <f>orig_data!E32</f>
        <v>2.3210899999999999</v>
      </c>
      <c r="L8" s="29">
        <f>orig_data!C38</f>
        <v>1929817.79</v>
      </c>
      <c r="M8" s="30">
        <f>orig_data!E38</f>
        <v>2.6833999999999998</v>
      </c>
    </row>
    <row r="9" spans="1:13" x14ac:dyDescent="0.2">
      <c r="A9" s="28">
        <v>2013</v>
      </c>
      <c r="B9" s="29">
        <f>orig_data!C9</f>
        <v>201465.36</v>
      </c>
      <c r="C9" s="30">
        <f>orig_data!E9</f>
        <v>2.2191000000000001</v>
      </c>
      <c r="D9" s="29">
        <f>orig_data!C15</f>
        <v>1009299.31</v>
      </c>
      <c r="E9" s="30">
        <f>orig_data!E15</f>
        <v>2.44929</v>
      </c>
      <c r="F9" s="29">
        <f>orig_data!C21</f>
        <v>381821.14</v>
      </c>
      <c r="G9" s="30">
        <f>orig_data!E21</f>
        <v>4.1945399999999999</v>
      </c>
      <c r="H9" s="29">
        <f>orig_data!C27</f>
        <v>214402.64</v>
      </c>
      <c r="I9" s="30">
        <f>orig_data!E27</f>
        <v>2.9730400000000001</v>
      </c>
      <c r="J9" s="29">
        <f>orig_data!C33</f>
        <v>86926.88</v>
      </c>
      <c r="K9" s="30">
        <f>orig_data!E33</f>
        <v>2.4001199999999998</v>
      </c>
      <c r="L9" s="29">
        <f>orig_data!C39</f>
        <v>1893915.33</v>
      </c>
      <c r="M9" s="30">
        <f>orig_data!E39</f>
        <v>2.6970100000000001</v>
      </c>
    </row>
    <row r="10" spans="1:13" x14ac:dyDescent="0.2">
      <c r="A10" s="28">
        <v>2014</v>
      </c>
      <c r="B10" s="29">
        <f>orig_data!C10</f>
        <v>202936.03</v>
      </c>
      <c r="C10" s="30">
        <f>orig_data!E10</f>
        <v>2.2043499999999998</v>
      </c>
      <c r="D10" s="29">
        <f>orig_data!C16</f>
        <v>1025988.71</v>
      </c>
      <c r="E10" s="30">
        <f>orig_data!E16</f>
        <v>2.4761799999999998</v>
      </c>
      <c r="F10" s="29">
        <f>orig_data!C22</f>
        <v>377528.09</v>
      </c>
      <c r="G10" s="30">
        <f>orig_data!E22</f>
        <v>4.2527200000000001</v>
      </c>
      <c r="H10" s="29">
        <f>orig_data!C28</f>
        <v>210256.03</v>
      </c>
      <c r="I10" s="30">
        <f>orig_data!E28</f>
        <v>2.7948</v>
      </c>
      <c r="J10" s="29">
        <f>orig_data!C34</f>
        <v>84325.57</v>
      </c>
      <c r="K10" s="30">
        <f>orig_data!E34</f>
        <v>2.4116399999999998</v>
      </c>
      <c r="L10" s="29">
        <f>orig_data!C40</f>
        <v>1901034.42</v>
      </c>
      <c r="M10" s="30">
        <f>orig_data!E40</f>
        <v>2.6950699999999999</v>
      </c>
    </row>
    <row r="11" spans="1:13" x14ac:dyDescent="0.2">
      <c r="A11" s="28">
        <v>2015</v>
      </c>
      <c r="B11" s="29">
        <f>orig_data!C11</f>
        <v>210078.39</v>
      </c>
      <c r="C11" s="30">
        <f>orig_data!E11</f>
        <v>2.24281</v>
      </c>
      <c r="D11" s="29">
        <f>orig_data!C17</f>
        <v>1029014.77</v>
      </c>
      <c r="E11" s="30">
        <f>orig_data!E17</f>
        <v>2.4283800000000002</v>
      </c>
      <c r="F11" s="29">
        <f>orig_data!C23</f>
        <v>376408.75</v>
      </c>
      <c r="G11" s="30">
        <f>orig_data!E23</f>
        <v>4.4663500000000003</v>
      </c>
      <c r="H11" s="29">
        <f>orig_data!C29</f>
        <v>207532.79999999999</v>
      </c>
      <c r="I11" s="30">
        <f>orig_data!E29</f>
        <v>2.6510899999999999</v>
      </c>
      <c r="J11" s="29">
        <f>orig_data!C35</f>
        <v>95030.05</v>
      </c>
      <c r="K11" s="30">
        <f>orig_data!E35</f>
        <v>2.4398599999999999</v>
      </c>
      <c r="L11" s="29">
        <f>orig_data!C41</f>
        <v>1918064.76</v>
      </c>
      <c r="M11" s="30">
        <f>orig_data!E41</f>
        <v>2.66798</v>
      </c>
    </row>
    <row r="12" spans="1:13" x14ac:dyDescent="0.2">
      <c r="A12" s="28">
        <v>2016</v>
      </c>
      <c r="B12" s="29">
        <f>orig_data!C12</f>
        <v>204150.38</v>
      </c>
      <c r="C12" s="30">
        <f>orig_data!E12</f>
        <v>2.2302300000000002</v>
      </c>
      <c r="D12" s="29">
        <f>orig_data!C18</f>
        <v>1063167.3500000001</v>
      </c>
      <c r="E12" s="30">
        <f>orig_data!E18</f>
        <v>2.5708000000000002</v>
      </c>
      <c r="F12" s="29">
        <f>orig_data!C24</f>
        <v>377108.57</v>
      </c>
      <c r="G12" s="30">
        <f>orig_data!E24</f>
        <v>4.4065300000000001</v>
      </c>
      <c r="H12" s="29">
        <f>orig_data!C30</f>
        <v>199553.58</v>
      </c>
      <c r="I12" s="30">
        <f>orig_data!E30</f>
        <v>2.5909200000000001</v>
      </c>
      <c r="J12" s="29">
        <f>orig_data!C36</f>
        <v>103156.58</v>
      </c>
      <c r="K12" s="30">
        <f>orig_data!E36</f>
        <v>2.91167</v>
      </c>
      <c r="L12" s="29">
        <f>orig_data!C42</f>
        <v>1947136.45</v>
      </c>
      <c r="M12" s="30">
        <f>orig_data!E42</f>
        <v>2.7692800000000002</v>
      </c>
    </row>
    <row r="13" spans="1:13" s="32" customFormat="1" ht="12.75" x14ac:dyDescent="0.2">
      <c r="A13" s="33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</row>
    <row r="14" spans="1:13" s="32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1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6" customWidth="1"/>
    <col min="4" max="4" width="7.28515625" style="1" customWidth="1"/>
    <col min="5" max="5" width="7.28515625" style="6" customWidth="1"/>
    <col min="6" max="7" width="7.28515625" style="16" customWidth="1"/>
    <col min="8" max="11" width="7.28515625" style="1" customWidth="1"/>
    <col min="12" max="12" width="8.42578125" style="6" bestFit="1" customWidth="1"/>
    <col min="13" max="16384" width="9.140625" style="1"/>
  </cols>
  <sheetData>
    <row r="1" spans="1:12" s="2" customFormat="1" x14ac:dyDescent="0.25">
      <c r="A1" s="2" t="s">
        <v>12</v>
      </c>
      <c r="B1" s="4">
        <v>43991</v>
      </c>
      <c r="F1" s="16"/>
      <c r="G1" s="16"/>
    </row>
    <row r="2" spans="1:12" s="2" customFormat="1" x14ac:dyDescent="0.25">
      <c r="A2" s="2" t="s">
        <v>13</v>
      </c>
      <c r="B2" s="5" t="s">
        <v>54</v>
      </c>
      <c r="F2" s="16"/>
      <c r="G2" s="16"/>
    </row>
    <row r="3" spans="1:12" s="2" customFormat="1" x14ac:dyDescent="0.25">
      <c r="F3" s="16"/>
      <c r="G3" s="16"/>
    </row>
    <row r="4" spans="1:12" x14ac:dyDescent="0.25">
      <c r="A4" s="3" t="s">
        <v>51</v>
      </c>
      <c r="B4" s="2"/>
      <c r="D4" s="2"/>
      <c r="H4" s="2"/>
      <c r="I4" s="2"/>
      <c r="J4" s="2"/>
      <c r="K4" s="2"/>
      <c r="L4" s="7"/>
    </row>
    <row r="5" spans="1:12" x14ac:dyDescent="0.25">
      <c r="A5" s="2"/>
      <c r="B5" s="2"/>
      <c r="D5" s="2"/>
      <c r="H5" s="2"/>
      <c r="I5" s="2"/>
      <c r="J5" s="2"/>
      <c r="K5" s="2"/>
    </row>
    <row r="6" spans="1:12" x14ac:dyDescent="0.25">
      <c r="A6" s="2" t="s">
        <v>4</v>
      </c>
      <c r="B6" s="2" t="s">
        <v>5</v>
      </c>
      <c r="C6" s="6" t="s">
        <v>3</v>
      </c>
      <c r="D6" s="2" t="s">
        <v>22</v>
      </c>
      <c r="E6" s="6" t="s">
        <v>19</v>
      </c>
      <c r="F6" s="16" t="s">
        <v>20</v>
      </c>
      <c r="G6" s="16" t="s">
        <v>21</v>
      </c>
      <c r="H6" s="2" t="s">
        <v>6</v>
      </c>
      <c r="I6" s="2" t="s">
        <v>23</v>
      </c>
      <c r="J6" s="2" t="s">
        <v>24</v>
      </c>
      <c r="K6" s="2" t="s">
        <v>7</v>
      </c>
      <c r="L6" s="6" t="s">
        <v>8</v>
      </c>
    </row>
    <row r="7" spans="1:12" x14ac:dyDescent="0.25">
      <c r="A7" s="2" t="s">
        <v>25</v>
      </c>
      <c r="B7" s="2">
        <v>2011</v>
      </c>
      <c r="C7" s="6">
        <v>195155.98</v>
      </c>
      <c r="D7" s="2">
        <v>91049.49</v>
      </c>
      <c r="E7" s="6">
        <v>2.1434099999999998</v>
      </c>
      <c r="F7" s="17">
        <v>2.1339199999999998</v>
      </c>
      <c r="G7" s="17">
        <v>2.1529400000000001</v>
      </c>
      <c r="H7" s="2">
        <v>0.79600000000000004</v>
      </c>
      <c r="I7" s="2">
        <v>0.7923</v>
      </c>
      <c r="J7" s="2">
        <v>0.79969999999999997</v>
      </c>
      <c r="K7" s="2" t="s">
        <v>17</v>
      </c>
      <c r="L7" s="6">
        <v>1</v>
      </c>
    </row>
    <row r="8" spans="1:12" x14ac:dyDescent="0.25">
      <c r="A8" s="2" t="s">
        <v>25</v>
      </c>
      <c r="B8" s="2">
        <v>2012</v>
      </c>
      <c r="C8" s="6">
        <v>198960.13</v>
      </c>
      <c r="D8" s="2">
        <v>93172.38</v>
      </c>
      <c r="E8" s="6">
        <v>2.1354000000000002</v>
      </c>
      <c r="F8" s="16">
        <v>2.1260400000000002</v>
      </c>
      <c r="G8" s="16">
        <v>2.1448</v>
      </c>
      <c r="H8" s="2">
        <v>0.79579999999999995</v>
      </c>
      <c r="I8" s="2">
        <v>0.79210000000000003</v>
      </c>
      <c r="J8" s="2">
        <v>0.79949999999999999</v>
      </c>
      <c r="K8" s="2" t="s">
        <v>17</v>
      </c>
      <c r="L8" s="6">
        <v>1</v>
      </c>
    </row>
    <row r="9" spans="1:12" x14ac:dyDescent="0.25">
      <c r="A9" s="2" t="s">
        <v>25</v>
      </c>
      <c r="B9" s="2">
        <v>2013</v>
      </c>
      <c r="C9" s="6">
        <v>201465.36</v>
      </c>
      <c r="D9" s="2">
        <v>90787.13</v>
      </c>
      <c r="E9" s="6">
        <v>2.2191000000000001</v>
      </c>
      <c r="F9" s="16">
        <v>2.2094299999999998</v>
      </c>
      <c r="G9" s="16">
        <v>2.2288100000000002</v>
      </c>
      <c r="H9" s="2">
        <v>0.82279999999999998</v>
      </c>
      <c r="I9" s="2">
        <v>0.81899999999999995</v>
      </c>
      <c r="J9" s="2">
        <v>0.8266</v>
      </c>
      <c r="K9" s="2" t="s">
        <v>17</v>
      </c>
      <c r="L9" s="6">
        <v>1</v>
      </c>
    </row>
    <row r="10" spans="1:12" x14ac:dyDescent="0.25">
      <c r="A10" s="2" t="s">
        <v>25</v>
      </c>
      <c r="B10" s="2">
        <v>2014</v>
      </c>
      <c r="C10" s="6">
        <v>202936.03</v>
      </c>
      <c r="D10" s="2">
        <v>92061.55</v>
      </c>
      <c r="E10" s="6">
        <v>2.2043499999999998</v>
      </c>
      <c r="F10" s="16">
        <v>2.1947800000000002</v>
      </c>
      <c r="G10" s="16">
        <v>2.2139600000000002</v>
      </c>
      <c r="H10" s="2">
        <v>0.81789999999999996</v>
      </c>
      <c r="I10" s="2">
        <v>0.81420000000000003</v>
      </c>
      <c r="J10" s="2">
        <v>0.82169999999999999</v>
      </c>
      <c r="K10" s="2" t="s">
        <v>17</v>
      </c>
      <c r="L10" s="6">
        <v>1</v>
      </c>
    </row>
    <row r="11" spans="1:12" x14ac:dyDescent="0.25">
      <c r="A11" s="2" t="s">
        <v>25</v>
      </c>
      <c r="B11" s="2">
        <v>2015</v>
      </c>
      <c r="C11" s="6">
        <v>210078.39</v>
      </c>
      <c r="D11" s="2">
        <v>93667.7</v>
      </c>
      <c r="E11" s="6">
        <v>2.24281</v>
      </c>
      <c r="F11" s="16">
        <v>2.2332299999999998</v>
      </c>
      <c r="G11" s="16">
        <v>2.2524199999999999</v>
      </c>
      <c r="H11" s="2">
        <v>0.84060000000000001</v>
      </c>
      <c r="I11" s="2">
        <v>0.83689999999999998</v>
      </c>
      <c r="J11" s="2">
        <v>0.84440000000000004</v>
      </c>
      <c r="K11" s="2" t="s">
        <v>17</v>
      </c>
      <c r="L11" s="6">
        <v>1</v>
      </c>
    </row>
    <row r="12" spans="1:12" x14ac:dyDescent="0.25">
      <c r="A12" s="2" t="s">
        <v>25</v>
      </c>
      <c r="B12" s="2">
        <v>2016</v>
      </c>
      <c r="C12" s="6">
        <v>204150.38</v>
      </c>
      <c r="D12" s="2">
        <v>91537.62</v>
      </c>
      <c r="E12" s="6">
        <v>2.2302300000000002</v>
      </c>
      <c r="F12" s="17">
        <v>2.22058</v>
      </c>
      <c r="G12" s="17">
        <v>2.2399300000000002</v>
      </c>
      <c r="H12" s="2">
        <v>0.80530000000000002</v>
      </c>
      <c r="I12" s="2">
        <v>0.80169999999999997</v>
      </c>
      <c r="J12" s="2">
        <v>0.80900000000000005</v>
      </c>
      <c r="K12" s="2" t="s">
        <v>17</v>
      </c>
      <c r="L12" s="6">
        <v>1</v>
      </c>
    </row>
    <row r="13" spans="1:12" x14ac:dyDescent="0.25">
      <c r="A13" s="2" t="s">
        <v>26</v>
      </c>
      <c r="B13" s="2">
        <v>2011</v>
      </c>
      <c r="C13" s="6">
        <v>1007619.81</v>
      </c>
      <c r="D13" s="2">
        <v>400523.14</v>
      </c>
      <c r="E13" s="6">
        <v>2.5157600000000002</v>
      </c>
      <c r="F13" s="17">
        <v>2.51085</v>
      </c>
      <c r="G13" s="17">
        <v>2.52068</v>
      </c>
      <c r="H13" s="2">
        <v>0.93430000000000002</v>
      </c>
      <c r="I13" s="2">
        <v>0.93200000000000005</v>
      </c>
      <c r="J13" s="2">
        <v>0.93659999999999999</v>
      </c>
      <c r="K13" s="2" t="s">
        <v>17</v>
      </c>
      <c r="L13" s="6">
        <v>1</v>
      </c>
    </row>
    <row r="14" spans="1:12" x14ac:dyDescent="0.25">
      <c r="A14" s="2" t="s">
        <v>26</v>
      </c>
      <c r="B14" s="2">
        <v>2012</v>
      </c>
      <c r="C14" s="6">
        <v>1040165.83</v>
      </c>
      <c r="D14" s="2">
        <v>419735.76</v>
      </c>
      <c r="E14" s="6">
        <v>2.4781399999999998</v>
      </c>
      <c r="F14" s="16">
        <v>2.4733900000000002</v>
      </c>
      <c r="G14" s="16">
        <v>2.48291</v>
      </c>
      <c r="H14" s="2">
        <v>0.92349999999999999</v>
      </c>
      <c r="I14" s="2">
        <v>0.92130000000000001</v>
      </c>
      <c r="J14" s="2">
        <v>0.92569999999999997</v>
      </c>
      <c r="K14" s="2" t="s">
        <v>17</v>
      </c>
      <c r="L14" s="6">
        <v>1</v>
      </c>
    </row>
    <row r="15" spans="1:12" x14ac:dyDescent="0.25">
      <c r="A15" s="2" t="s">
        <v>26</v>
      </c>
      <c r="B15" s="2">
        <v>2013</v>
      </c>
      <c r="C15" s="6">
        <v>1009299.31</v>
      </c>
      <c r="D15" s="2">
        <v>412079.05</v>
      </c>
      <c r="E15" s="6">
        <v>2.44929</v>
      </c>
      <c r="F15" s="16">
        <v>2.4445100000000002</v>
      </c>
      <c r="G15" s="16">
        <v>2.4540700000000002</v>
      </c>
      <c r="H15" s="2">
        <v>0.90810000000000002</v>
      </c>
      <c r="I15" s="2">
        <v>0.90600000000000003</v>
      </c>
      <c r="J15" s="2">
        <v>0.9103</v>
      </c>
      <c r="K15" s="2" t="s">
        <v>17</v>
      </c>
      <c r="L15" s="6">
        <v>1</v>
      </c>
    </row>
    <row r="16" spans="1:12" x14ac:dyDescent="0.25">
      <c r="A16" s="2" t="s">
        <v>26</v>
      </c>
      <c r="B16" s="2">
        <v>2014</v>
      </c>
      <c r="C16" s="6">
        <v>1025988.71</v>
      </c>
      <c r="D16" s="2">
        <v>414343.78</v>
      </c>
      <c r="E16" s="6">
        <v>2.4761799999999998</v>
      </c>
      <c r="F16" s="16">
        <v>2.47139</v>
      </c>
      <c r="G16" s="16">
        <v>2.4809700000000001</v>
      </c>
      <c r="H16" s="2">
        <v>0.91879999999999995</v>
      </c>
      <c r="I16" s="2">
        <v>0.91659999999999997</v>
      </c>
      <c r="J16" s="2">
        <v>0.92100000000000004</v>
      </c>
      <c r="K16" s="2" t="s">
        <v>17</v>
      </c>
      <c r="L16" s="6">
        <v>1</v>
      </c>
    </row>
    <row r="17" spans="1:12" x14ac:dyDescent="0.25">
      <c r="A17" s="2" t="s">
        <v>26</v>
      </c>
      <c r="B17" s="2">
        <v>2015</v>
      </c>
      <c r="C17" s="6">
        <v>1029014.77</v>
      </c>
      <c r="D17" s="2">
        <v>423745.43</v>
      </c>
      <c r="E17" s="6">
        <v>2.4283800000000002</v>
      </c>
      <c r="F17" s="16">
        <v>2.4236900000000001</v>
      </c>
      <c r="G17" s="16">
        <v>2.4330799999999999</v>
      </c>
      <c r="H17" s="2">
        <v>0.91020000000000001</v>
      </c>
      <c r="I17" s="2">
        <v>0.90800000000000003</v>
      </c>
      <c r="J17" s="2">
        <v>0.91239999999999999</v>
      </c>
      <c r="K17" s="2" t="s">
        <v>17</v>
      </c>
      <c r="L17" s="6">
        <v>1</v>
      </c>
    </row>
    <row r="18" spans="1:12" x14ac:dyDescent="0.25">
      <c r="A18" s="2" t="s">
        <v>26</v>
      </c>
      <c r="B18" s="2">
        <v>2016</v>
      </c>
      <c r="C18" s="6">
        <v>1063167.3500000001</v>
      </c>
      <c r="D18" s="2">
        <v>413554.9</v>
      </c>
      <c r="E18" s="6">
        <v>2.5708000000000002</v>
      </c>
      <c r="F18" s="17">
        <v>2.5659200000000002</v>
      </c>
      <c r="G18" s="17">
        <v>2.5756899999999998</v>
      </c>
      <c r="H18" s="2">
        <v>0.92830000000000001</v>
      </c>
      <c r="I18" s="2">
        <v>0.92610000000000003</v>
      </c>
      <c r="J18" s="2">
        <v>0.93049999999999999</v>
      </c>
      <c r="K18" s="2" t="s">
        <v>17</v>
      </c>
      <c r="L18" s="6">
        <v>1</v>
      </c>
    </row>
    <row r="19" spans="1:12" x14ac:dyDescent="0.25">
      <c r="A19" s="2" t="s">
        <v>27</v>
      </c>
      <c r="B19" s="2">
        <v>2011</v>
      </c>
      <c r="C19" s="6">
        <v>361757.05</v>
      </c>
      <c r="D19" s="2">
        <v>91670.22</v>
      </c>
      <c r="E19" s="6">
        <v>3.9462899999999999</v>
      </c>
      <c r="F19" s="17">
        <v>3.9334500000000001</v>
      </c>
      <c r="G19" s="17">
        <v>3.9591699999999999</v>
      </c>
      <c r="H19" s="2">
        <v>1.4656</v>
      </c>
      <c r="I19" s="2">
        <v>1.4602999999999999</v>
      </c>
      <c r="J19" s="2">
        <v>1.4708000000000001</v>
      </c>
      <c r="K19" s="2" t="s">
        <v>17</v>
      </c>
      <c r="L19" s="6">
        <v>1</v>
      </c>
    </row>
    <row r="20" spans="1:12" x14ac:dyDescent="0.25">
      <c r="A20" s="2" t="s">
        <v>27</v>
      </c>
      <c r="B20" s="2">
        <v>2012</v>
      </c>
      <c r="C20" s="6">
        <v>385859.28</v>
      </c>
      <c r="D20" s="2">
        <v>95709.3</v>
      </c>
      <c r="E20" s="6">
        <v>4.0315799999999999</v>
      </c>
      <c r="F20" s="16">
        <v>4.0188699999999997</v>
      </c>
      <c r="G20" s="16">
        <v>4.0443199999999999</v>
      </c>
      <c r="H20" s="2">
        <v>1.5024</v>
      </c>
      <c r="I20" s="2">
        <v>1.4972000000000001</v>
      </c>
      <c r="J20" s="2">
        <v>1.5076000000000001</v>
      </c>
      <c r="K20" s="2" t="s">
        <v>17</v>
      </c>
      <c r="L20" s="6">
        <v>1</v>
      </c>
    </row>
    <row r="21" spans="1:12" x14ac:dyDescent="0.25">
      <c r="A21" s="2" t="s">
        <v>27</v>
      </c>
      <c r="B21" s="2">
        <v>2013</v>
      </c>
      <c r="C21" s="6">
        <v>381821.14</v>
      </c>
      <c r="D21" s="2">
        <v>91028.04</v>
      </c>
      <c r="E21" s="6">
        <v>4.1945399999999999</v>
      </c>
      <c r="F21" s="16">
        <v>4.18126</v>
      </c>
      <c r="G21" s="16">
        <v>4.2078699999999998</v>
      </c>
      <c r="H21" s="2">
        <v>1.5552999999999999</v>
      </c>
      <c r="I21" s="2">
        <v>1.5499000000000001</v>
      </c>
      <c r="J21" s="2">
        <v>1.5607</v>
      </c>
      <c r="K21" s="2" t="s">
        <v>17</v>
      </c>
      <c r="L21" s="6">
        <v>1</v>
      </c>
    </row>
    <row r="22" spans="1:12" x14ac:dyDescent="0.25">
      <c r="A22" s="2" t="s">
        <v>27</v>
      </c>
      <c r="B22" s="2">
        <v>2014</v>
      </c>
      <c r="C22" s="6">
        <v>377528.09</v>
      </c>
      <c r="D22" s="2">
        <v>88773.38</v>
      </c>
      <c r="E22" s="6">
        <v>4.2527200000000001</v>
      </c>
      <c r="F22" s="16">
        <v>4.2391699999999997</v>
      </c>
      <c r="G22" s="16">
        <v>4.2663000000000002</v>
      </c>
      <c r="H22" s="2">
        <v>1.5780000000000001</v>
      </c>
      <c r="I22" s="2">
        <v>1.5725</v>
      </c>
      <c r="J22" s="2">
        <v>1.5834999999999999</v>
      </c>
      <c r="K22" s="2" t="s">
        <v>17</v>
      </c>
      <c r="L22" s="6">
        <v>1</v>
      </c>
    </row>
    <row r="23" spans="1:12" x14ac:dyDescent="0.25">
      <c r="A23" s="2" t="s">
        <v>27</v>
      </c>
      <c r="B23" s="2">
        <v>2015</v>
      </c>
      <c r="C23" s="6">
        <v>376408.75</v>
      </c>
      <c r="D23" s="2">
        <v>84276.58</v>
      </c>
      <c r="E23" s="6">
        <v>4.4663500000000003</v>
      </c>
      <c r="F23" s="16">
        <v>4.4520999999999997</v>
      </c>
      <c r="G23" s="16">
        <v>4.4806400000000002</v>
      </c>
      <c r="H23" s="2">
        <v>1.6740999999999999</v>
      </c>
      <c r="I23" s="2">
        <v>1.6681999999999999</v>
      </c>
      <c r="J23" s="2">
        <v>1.6798999999999999</v>
      </c>
      <c r="K23" s="2" t="s">
        <v>17</v>
      </c>
      <c r="L23" s="6">
        <v>1</v>
      </c>
    </row>
    <row r="24" spans="1:12" x14ac:dyDescent="0.25">
      <c r="A24" s="2" t="s">
        <v>27</v>
      </c>
      <c r="B24" s="2">
        <v>2016</v>
      </c>
      <c r="C24" s="6">
        <v>377108.57</v>
      </c>
      <c r="D24" s="2">
        <v>85579.520000000004</v>
      </c>
      <c r="E24" s="6">
        <v>4.4065300000000001</v>
      </c>
      <c r="F24" s="17">
        <v>4.3924899999999996</v>
      </c>
      <c r="G24" s="17">
        <v>4.4206099999999999</v>
      </c>
      <c r="H24" s="2">
        <v>1.5911999999999999</v>
      </c>
      <c r="I24" s="2">
        <v>1.5857000000000001</v>
      </c>
      <c r="J24" s="2">
        <v>1.5968</v>
      </c>
      <c r="K24" s="2" t="s">
        <v>17</v>
      </c>
      <c r="L24" s="6">
        <v>1</v>
      </c>
    </row>
    <row r="25" spans="1:12" x14ac:dyDescent="0.25">
      <c r="A25" s="2" t="s">
        <v>28</v>
      </c>
      <c r="B25" s="2">
        <v>2011</v>
      </c>
      <c r="C25" s="6">
        <v>205933.03</v>
      </c>
      <c r="D25" s="2">
        <v>69417.87</v>
      </c>
      <c r="E25" s="6">
        <v>2.9665699999999999</v>
      </c>
      <c r="F25" s="17">
        <v>2.9537900000000001</v>
      </c>
      <c r="G25" s="17">
        <v>2.9794100000000001</v>
      </c>
      <c r="H25" s="2">
        <v>1.1016999999999999</v>
      </c>
      <c r="I25" s="2">
        <v>1.0967</v>
      </c>
      <c r="J25" s="2">
        <v>1.1067</v>
      </c>
      <c r="K25" s="2" t="s">
        <v>17</v>
      </c>
      <c r="L25" s="6">
        <v>1</v>
      </c>
    </row>
    <row r="26" spans="1:12" x14ac:dyDescent="0.25">
      <c r="A26" s="2" t="s">
        <v>28</v>
      </c>
      <c r="B26" s="2">
        <v>2012</v>
      </c>
      <c r="C26" s="6">
        <v>217893.63</v>
      </c>
      <c r="D26" s="2">
        <v>73096.399999999994</v>
      </c>
      <c r="E26" s="6">
        <v>2.9809100000000002</v>
      </c>
      <c r="F26" s="16">
        <v>2.9684200000000001</v>
      </c>
      <c r="G26" s="16">
        <v>2.9934500000000002</v>
      </c>
      <c r="H26" s="2">
        <v>1.1109</v>
      </c>
      <c r="I26" s="2">
        <v>1.1060000000000001</v>
      </c>
      <c r="J26" s="2">
        <v>1.1157999999999999</v>
      </c>
      <c r="K26" s="2" t="s">
        <v>17</v>
      </c>
      <c r="L26" s="6">
        <v>1</v>
      </c>
    </row>
    <row r="27" spans="1:12" x14ac:dyDescent="0.25">
      <c r="A27" s="2" t="s">
        <v>28</v>
      </c>
      <c r="B27" s="2">
        <v>2013</v>
      </c>
      <c r="C27" s="6">
        <v>214402.64</v>
      </c>
      <c r="D27" s="2">
        <v>72115.73</v>
      </c>
      <c r="E27" s="6">
        <v>2.9730400000000001</v>
      </c>
      <c r="F27" s="16">
        <v>2.96048</v>
      </c>
      <c r="G27" s="16">
        <v>2.9856500000000001</v>
      </c>
      <c r="H27" s="2">
        <v>1.1023000000000001</v>
      </c>
      <c r="I27" s="2">
        <v>1.0973999999999999</v>
      </c>
      <c r="J27" s="2">
        <v>1.1073</v>
      </c>
      <c r="K27" s="2" t="s">
        <v>17</v>
      </c>
      <c r="L27" s="6">
        <v>1</v>
      </c>
    </row>
    <row r="28" spans="1:12" x14ac:dyDescent="0.25">
      <c r="A28" s="2" t="s">
        <v>28</v>
      </c>
      <c r="B28" s="2">
        <v>2014</v>
      </c>
      <c r="C28" s="6">
        <v>210256.03</v>
      </c>
      <c r="D28" s="2">
        <v>75231.199999999997</v>
      </c>
      <c r="E28" s="6">
        <v>2.7948</v>
      </c>
      <c r="F28" s="16">
        <v>2.78288</v>
      </c>
      <c r="G28" s="16">
        <v>2.8067700000000002</v>
      </c>
      <c r="H28" s="2">
        <v>1.0369999999999999</v>
      </c>
      <c r="I28" s="2">
        <v>1.0323</v>
      </c>
      <c r="J28" s="2">
        <v>1.0417000000000001</v>
      </c>
      <c r="K28" s="2" t="s">
        <v>17</v>
      </c>
      <c r="L28" s="6">
        <v>1</v>
      </c>
    </row>
    <row r="29" spans="1:12" x14ac:dyDescent="0.25">
      <c r="A29" s="2" t="s">
        <v>28</v>
      </c>
      <c r="B29" s="2">
        <v>2015</v>
      </c>
      <c r="C29" s="6">
        <v>207532.79999999999</v>
      </c>
      <c r="D29" s="2">
        <v>78282.039999999994</v>
      </c>
      <c r="E29" s="6">
        <v>2.6510899999999999</v>
      </c>
      <c r="F29" s="16">
        <v>2.63971</v>
      </c>
      <c r="G29" s="16">
        <v>2.6625200000000002</v>
      </c>
      <c r="H29" s="2">
        <v>0.99370000000000003</v>
      </c>
      <c r="I29" s="2">
        <v>0.98919999999999997</v>
      </c>
      <c r="J29" s="2">
        <v>0.99819999999999998</v>
      </c>
      <c r="K29" s="2">
        <v>6.0000000000000001E-3</v>
      </c>
      <c r="L29" s="6">
        <v>1</v>
      </c>
    </row>
    <row r="30" spans="1:12" x14ac:dyDescent="0.25">
      <c r="A30" s="2" t="s">
        <v>28</v>
      </c>
      <c r="B30" s="2">
        <v>2016</v>
      </c>
      <c r="C30" s="6">
        <v>199553.58</v>
      </c>
      <c r="D30" s="2">
        <v>77020.429999999993</v>
      </c>
      <c r="E30" s="6">
        <v>2.5909200000000001</v>
      </c>
      <c r="F30" s="17">
        <v>2.5795699999999999</v>
      </c>
      <c r="G30" s="17">
        <v>2.6023100000000001</v>
      </c>
      <c r="H30" s="2">
        <v>0.93559999999999999</v>
      </c>
      <c r="I30" s="2">
        <v>0.93130000000000002</v>
      </c>
      <c r="J30" s="2">
        <v>0.93989999999999996</v>
      </c>
      <c r="K30" s="2" t="s">
        <v>17</v>
      </c>
      <c r="L30" s="6">
        <v>1</v>
      </c>
    </row>
    <row r="31" spans="1:12" x14ac:dyDescent="0.25">
      <c r="A31" s="2" t="s">
        <v>29</v>
      </c>
      <c r="B31" s="2">
        <v>2011</v>
      </c>
      <c r="C31" s="6">
        <v>86559.52</v>
      </c>
      <c r="D31" s="2">
        <v>36991.1</v>
      </c>
      <c r="E31" s="6">
        <v>2.3400099999999999</v>
      </c>
      <c r="F31" s="17">
        <v>2.3244699999999998</v>
      </c>
      <c r="G31" s="17">
        <v>2.3556499999999998</v>
      </c>
      <c r="H31" s="2">
        <v>0.86899999999999999</v>
      </c>
      <c r="I31" s="2">
        <v>0.86309999999999998</v>
      </c>
      <c r="J31" s="2">
        <v>0.875</v>
      </c>
      <c r="K31" s="2" t="s">
        <v>17</v>
      </c>
      <c r="L31" s="6">
        <v>1</v>
      </c>
    </row>
    <row r="32" spans="1:12" x14ac:dyDescent="0.25">
      <c r="A32" s="2" t="s">
        <v>29</v>
      </c>
      <c r="B32" s="2">
        <v>2012</v>
      </c>
      <c r="C32" s="6">
        <v>86938.92</v>
      </c>
      <c r="D32" s="2">
        <v>37456.01</v>
      </c>
      <c r="E32" s="6">
        <v>2.3210899999999999</v>
      </c>
      <c r="F32" s="16">
        <v>2.30572</v>
      </c>
      <c r="G32" s="16">
        <v>2.33657</v>
      </c>
      <c r="H32" s="2">
        <v>0.86499999999999999</v>
      </c>
      <c r="I32" s="2">
        <v>0.85909999999999997</v>
      </c>
      <c r="J32" s="2">
        <v>0.87090000000000001</v>
      </c>
      <c r="K32" s="2" t="s">
        <v>17</v>
      </c>
      <c r="L32" s="6">
        <v>1</v>
      </c>
    </row>
    <row r="33" spans="1:12" x14ac:dyDescent="0.25">
      <c r="A33" s="2" t="s">
        <v>29</v>
      </c>
      <c r="B33" s="2">
        <v>2013</v>
      </c>
      <c r="C33" s="6">
        <v>86926.88</v>
      </c>
      <c r="D33" s="2">
        <v>36217.67</v>
      </c>
      <c r="E33" s="6">
        <v>2.4001199999999998</v>
      </c>
      <c r="F33" s="16">
        <v>2.38422</v>
      </c>
      <c r="G33" s="16">
        <v>2.4161299999999999</v>
      </c>
      <c r="H33" s="2">
        <v>0.88990000000000002</v>
      </c>
      <c r="I33" s="2">
        <v>0.88390000000000002</v>
      </c>
      <c r="J33" s="2">
        <v>0.89600000000000002</v>
      </c>
      <c r="K33" s="2" t="s">
        <v>17</v>
      </c>
      <c r="L33" s="6">
        <v>1</v>
      </c>
    </row>
    <row r="34" spans="1:12" x14ac:dyDescent="0.25">
      <c r="A34" s="2" t="s">
        <v>29</v>
      </c>
      <c r="B34" s="2">
        <v>2014</v>
      </c>
      <c r="C34" s="6">
        <v>84325.57</v>
      </c>
      <c r="D34" s="2">
        <v>34966.089999999997</v>
      </c>
      <c r="E34" s="6">
        <v>2.4116399999999998</v>
      </c>
      <c r="F34" s="16">
        <v>2.3954200000000001</v>
      </c>
      <c r="G34" s="16">
        <v>2.4279700000000002</v>
      </c>
      <c r="H34" s="2">
        <v>0.89480000000000004</v>
      </c>
      <c r="I34" s="2">
        <v>0.88870000000000005</v>
      </c>
      <c r="J34" s="2">
        <v>0.90100000000000002</v>
      </c>
      <c r="K34" s="2" t="s">
        <v>17</v>
      </c>
      <c r="L34" s="6">
        <v>1</v>
      </c>
    </row>
    <row r="35" spans="1:12" x14ac:dyDescent="0.25">
      <c r="A35" s="2" t="s">
        <v>29</v>
      </c>
      <c r="B35" s="2">
        <v>2015</v>
      </c>
      <c r="C35" s="6">
        <v>95030.05</v>
      </c>
      <c r="D35" s="2">
        <v>38949.040000000001</v>
      </c>
      <c r="E35" s="6">
        <v>2.4398599999999999</v>
      </c>
      <c r="F35" s="16">
        <v>2.4243899999999998</v>
      </c>
      <c r="G35" s="16">
        <v>2.4554200000000002</v>
      </c>
      <c r="H35" s="2">
        <v>0.91449999999999998</v>
      </c>
      <c r="I35" s="2">
        <v>0.90859999999999996</v>
      </c>
      <c r="J35" s="2">
        <v>0.92049999999999998</v>
      </c>
      <c r="K35" s="2" t="s">
        <v>17</v>
      </c>
      <c r="L35" s="6">
        <v>1</v>
      </c>
    </row>
    <row r="36" spans="1:12" x14ac:dyDescent="0.25">
      <c r="A36" s="2" t="s">
        <v>29</v>
      </c>
      <c r="B36" s="2">
        <v>2016</v>
      </c>
      <c r="C36" s="6">
        <v>103156.58</v>
      </c>
      <c r="D36" s="2">
        <v>35428.720000000001</v>
      </c>
      <c r="E36" s="6">
        <v>2.91167</v>
      </c>
      <c r="F36" s="17">
        <v>2.8939499999999998</v>
      </c>
      <c r="G36" s="17">
        <v>2.9294899999999999</v>
      </c>
      <c r="H36" s="2">
        <v>1.0513999999999999</v>
      </c>
      <c r="I36" s="2">
        <v>1.0448999999999999</v>
      </c>
      <c r="J36" s="2">
        <v>1.0580000000000001</v>
      </c>
      <c r="K36" s="2" t="s">
        <v>17</v>
      </c>
      <c r="L36" s="6">
        <v>1</v>
      </c>
    </row>
    <row r="37" spans="1:12" x14ac:dyDescent="0.25">
      <c r="A37" s="2" t="s">
        <v>30</v>
      </c>
      <c r="B37" s="2">
        <v>2011</v>
      </c>
      <c r="C37" s="6">
        <v>1857025.4</v>
      </c>
      <c r="D37" s="2">
        <v>689651.82</v>
      </c>
      <c r="E37" s="6">
        <v>2.6926999999999999</v>
      </c>
      <c r="F37" s="17">
        <v>2.6888299999999998</v>
      </c>
      <c r="G37" s="17">
        <v>2.69658</v>
      </c>
      <c r="H37" s="2" t="s">
        <v>11</v>
      </c>
      <c r="I37" s="2" t="s">
        <v>11</v>
      </c>
      <c r="J37" s="2" t="s">
        <v>11</v>
      </c>
      <c r="K37" s="2" t="s">
        <v>11</v>
      </c>
    </row>
    <row r="38" spans="1:12" x14ac:dyDescent="0.25">
      <c r="A38" s="2" t="s">
        <v>30</v>
      </c>
      <c r="B38" s="2">
        <v>2012</v>
      </c>
      <c r="C38" s="6">
        <v>1929817.79</v>
      </c>
      <c r="D38" s="2">
        <v>719169.86</v>
      </c>
      <c r="E38" s="6">
        <v>2.6833999999999998</v>
      </c>
      <c r="F38" s="16">
        <v>2.6796099999999998</v>
      </c>
      <c r="G38" s="16">
        <v>2.6871800000000001</v>
      </c>
      <c r="H38" s="2" t="s">
        <v>11</v>
      </c>
      <c r="I38" s="2" t="s">
        <v>11</v>
      </c>
      <c r="J38" s="2" t="s">
        <v>11</v>
      </c>
      <c r="K38" s="2" t="s">
        <v>11</v>
      </c>
    </row>
    <row r="39" spans="1:12" x14ac:dyDescent="0.25">
      <c r="A39" s="2" t="s">
        <v>30</v>
      </c>
      <c r="B39" s="2">
        <v>2013</v>
      </c>
      <c r="C39" s="6">
        <v>1893915.33</v>
      </c>
      <c r="D39" s="2">
        <v>702227.62</v>
      </c>
      <c r="E39" s="6">
        <v>2.6970100000000001</v>
      </c>
      <c r="F39" s="16">
        <v>2.6931699999999998</v>
      </c>
      <c r="G39" s="16">
        <v>2.70085</v>
      </c>
      <c r="H39" s="2" t="s">
        <v>11</v>
      </c>
      <c r="I39" s="2" t="s">
        <v>11</v>
      </c>
      <c r="J39" s="2" t="s">
        <v>11</v>
      </c>
      <c r="K39" s="2" t="s">
        <v>11</v>
      </c>
    </row>
    <row r="40" spans="1:12" x14ac:dyDescent="0.25">
      <c r="A40" s="2" t="s">
        <v>30</v>
      </c>
      <c r="B40" s="2">
        <v>2014</v>
      </c>
      <c r="C40" s="6">
        <v>1901034.42</v>
      </c>
      <c r="D40" s="2">
        <v>705376.01</v>
      </c>
      <c r="E40" s="6">
        <v>2.6950699999999999</v>
      </c>
      <c r="F40" s="16">
        <v>2.6912400000000001</v>
      </c>
      <c r="G40" s="16">
        <v>2.6989000000000001</v>
      </c>
      <c r="H40" s="2" t="s">
        <v>11</v>
      </c>
      <c r="I40" s="2" t="s">
        <v>11</v>
      </c>
      <c r="J40" s="2" t="s">
        <v>11</v>
      </c>
      <c r="K40" s="2" t="s">
        <v>11</v>
      </c>
    </row>
    <row r="41" spans="1:12" x14ac:dyDescent="0.25">
      <c r="A41" s="2" t="s">
        <v>30</v>
      </c>
      <c r="B41" s="2">
        <v>2015</v>
      </c>
      <c r="C41" s="6">
        <v>1918064.76</v>
      </c>
      <c r="D41" s="2">
        <v>718920.8</v>
      </c>
      <c r="E41" s="6">
        <v>2.66798</v>
      </c>
      <c r="F41" s="16">
        <v>2.6642000000000001</v>
      </c>
      <c r="G41" s="16">
        <v>2.6717599999999999</v>
      </c>
      <c r="H41" s="2" t="s">
        <v>11</v>
      </c>
      <c r="I41" s="2" t="s">
        <v>11</v>
      </c>
      <c r="J41" s="2" t="s">
        <v>11</v>
      </c>
      <c r="K41" s="2" t="s">
        <v>11</v>
      </c>
    </row>
    <row r="42" spans="1:12" x14ac:dyDescent="0.25">
      <c r="A42" s="2" t="s">
        <v>30</v>
      </c>
      <c r="B42" s="2">
        <v>2016</v>
      </c>
      <c r="C42" s="6">
        <v>1947136.45</v>
      </c>
      <c r="D42" s="2">
        <v>703121.19</v>
      </c>
      <c r="E42" s="6">
        <v>2.7692800000000002</v>
      </c>
      <c r="F42" s="17">
        <v>2.76539</v>
      </c>
      <c r="G42" s="17">
        <v>2.7731699999999999</v>
      </c>
      <c r="H42" s="2" t="s">
        <v>11</v>
      </c>
      <c r="I42" s="2" t="s">
        <v>11</v>
      </c>
      <c r="J42" s="2" t="s">
        <v>11</v>
      </c>
      <c r="K42" s="2" t="s">
        <v>11</v>
      </c>
    </row>
    <row r="43" spans="1:12" x14ac:dyDescent="0.25">
      <c r="A43" s="2"/>
      <c r="B43" s="2"/>
      <c r="D43" s="2"/>
      <c r="H43" s="2"/>
      <c r="I43" s="2"/>
      <c r="J43" s="2"/>
      <c r="K43" s="2"/>
    </row>
    <row r="44" spans="1:12" x14ac:dyDescent="0.25">
      <c r="A44" s="2" t="s">
        <v>46</v>
      </c>
      <c r="B44" s="2"/>
      <c r="D44" s="2"/>
      <c r="H44" s="2"/>
      <c r="I44" s="2"/>
      <c r="J44" s="2"/>
      <c r="K44" s="2"/>
    </row>
    <row r="45" spans="1:12" x14ac:dyDescent="0.25">
      <c r="A45" s="2" t="s">
        <v>47</v>
      </c>
      <c r="B45" s="2"/>
      <c r="D45" s="2"/>
      <c r="H45" s="2"/>
      <c r="I45" s="2"/>
      <c r="J45" s="2"/>
      <c r="K45" s="2"/>
    </row>
    <row r="46" spans="1:12" x14ac:dyDescent="0.25">
      <c r="A46" s="2"/>
      <c r="B46" s="2"/>
      <c r="D46" s="2"/>
      <c r="H46" s="2"/>
      <c r="I46" s="2"/>
      <c r="J46" s="2"/>
      <c r="K46" s="2"/>
    </row>
    <row r="47" spans="1:12" x14ac:dyDescent="0.25">
      <c r="A47" s="2"/>
      <c r="B47" s="2"/>
      <c r="D47" s="2"/>
      <c r="H47" s="2"/>
      <c r="I47" s="2"/>
      <c r="J47" s="2"/>
      <c r="K47" s="2"/>
    </row>
    <row r="48" spans="1:12" x14ac:dyDescent="0.25">
      <c r="A48" s="2"/>
      <c r="B48" s="2"/>
      <c r="D48" s="2"/>
      <c r="H48" s="2"/>
      <c r="I48" s="2"/>
      <c r="J48" s="2"/>
      <c r="K48" s="2"/>
    </row>
    <row r="49" spans="1:11" x14ac:dyDescent="0.25">
      <c r="A49" s="2"/>
      <c r="B49" s="2"/>
      <c r="D49" s="2"/>
      <c r="H49" s="2"/>
      <c r="I49" s="2"/>
      <c r="J49" s="2"/>
      <c r="K49" s="2"/>
    </row>
    <row r="50" spans="1:11" x14ac:dyDescent="0.25">
      <c r="A50" s="2" t="s">
        <v>51</v>
      </c>
      <c r="B50" s="2"/>
      <c r="D50" s="2"/>
      <c r="H50" s="2"/>
      <c r="I50" s="2"/>
      <c r="J50" s="2"/>
      <c r="K50" s="2"/>
    </row>
    <row r="51" spans="1:11" x14ac:dyDescent="0.25">
      <c r="A51" s="2" t="s">
        <v>52</v>
      </c>
      <c r="B51" s="2"/>
      <c r="D51" s="2"/>
      <c r="H51" s="2"/>
      <c r="I51" s="2"/>
      <c r="J51" s="2"/>
      <c r="K51" s="2"/>
    </row>
    <row r="52" spans="1:11" x14ac:dyDescent="0.25">
      <c r="A52" s="2"/>
      <c r="B52" s="2"/>
      <c r="D52" s="2"/>
      <c r="H52" s="2"/>
      <c r="I52" s="2"/>
      <c r="J52" s="2"/>
      <c r="K52" s="2"/>
    </row>
    <row r="53" spans="1:11" x14ac:dyDescent="0.25">
      <c r="A53" s="2" t="s">
        <v>4</v>
      </c>
      <c r="B53" s="2" t="s">
        <v>31</v>
      </c>
      <c r="C53" s="6" t="s">
        <v>32</v>
      </c>
      <c r="D53" s="2" t="s">
        <v>33</v>
      </c>
      <c r="E53" s="6" t="s">
        <v>34</v>
      </c>
      <c r="F53" s="16" t="s">
        <v>35</v>
      </c>
      <c r="G53" s="16" t="s">
        <v>36</v>
      </c>
      <c r="H53" s="2" t="s">
        <v>37</v>
      </c>
      <c r="I53" s="2" t="s">
        <v>38</v>
      </c>
      <c r="J53" s="2" t="s">
        <v>39</v>
      </c>
      <c r="K53" s="2" t="s">
        <v>40</v>
      </c>
    </row>
    <row r="54" spans="1:11" x14ac:dyDescent="0.25">
      <c r="A54" s="2" t="s">
        <v>25</v>
      </c>
      <c r="B54" s="2">
        <v>1.0384</v>
      </c>
      <c r="C54" s="6">
        <v>1.0342</v>
      </c>
      <c r="D54" s="2">
        <v>1.0426</v>
      </c>
      <c r="E54" s="6">
        <v>3.7699999999999997E-2</v>
      </c>
      <c r="F54" s="16">
        <v>2.0999999999999999E-3</v>
      </c>
      <c r="G54" s="16">
        <v>0.05</v>
      </c>
      <c r="H54" s="2">
        <v>3.3599999999999998E-2</v>
      </c>
      <c r="I54" s="2">
        <v>4.1700000000000001E-2</v>
      </c>
      <c r="J54" s="2">
        <v>329.95</v>
      </c>
      <c r="K54" s="2" t="s">
        <v>17</v>
      </c>
    </row>
    <row r="55" spans="1:11" x14ac:dyDescent="0.25">
      <c r="A55" s="2" t="s">
        <v>26</v>
      </c>
      <c r="B55" s="2">
        <v>1.0065</v>
      </c>
      <c r="C55" s="6">
        <v>1.0046999999999999</v>
      </c>
      <c r="D55" s="2">
        <v>1.0083</v>
      </c>
      <c r="E55" s="6">
        <v>6.4999999999999997E-3</v>
      </c>
      <c r="F55" s="16">
        <v>8.9999999999999998E-4</v>
      </c>
      <c r="G55" s="16">
        <v>0.05</v>
      </c>
      <c r="H55" s="2">
        <v>4.7000000000000002E-3</v>
      </c>
      <c r="I55" s="2">
        <v>8.3000000000000001E-3</v>
      </c>
      <c r="J55" s="2">
        <v>50.17</v>
      </c>
      <c r="K55" s="2" t="s">
        <v>17</v>
      </c>
    </row>
    <row r="56" spans="1:11" x14ac:dyDescent="0.25">
      <c r="A56" s="2" t="s">
        <v>27</v>
      </c>
      <c r="B56" s="2">
        <v>1.1017999999999999</v>
      </c>
      <c r="C56" s="6">
        <v>1.0985</v>
      </c>
      <c r="D56" s="2">
        <v>1.1051</v>
      </c>
      <c r="E56" s="6">
        <v>9.7000000000000003E-2</v>
      </c>
      <c r="F56" s="16">
        <v>1.5E-3</v>
      </c>
      <c r="G56" s="16">
        <v>0.05</v>
      </c>
      <c r="H56" s="2">
        <v>9.4E-2</v>
      </c>
      <c r="I56" s="2">
        <v>9.9900000000000003E-2</v>
      </c>
      <c r="J56" s="2">
        <v>4052</v>
      </c>
      <c r="K56" s="2" t="s">
        <v>17</v>
      </c>
    </row>
    <row r="57" spans="1:11" x14ac:dyDescent="0.25">
      <c r="A57" s="2" t="s">
        <v>28</v>
      </c>
      <c r="B57" s="2">
        <v>0.88590000000000002</v>
      </c>
      <c r="C57" s="6">
        <v>0.88229999999999997</v>
      </c>
      <c r="D57" s="2">
        <v>0.88939999999999997</v>
      </c>
      <c r="E57" s="6">
        <v>-0.1212</v>
      </c>
      <c r="F57" s="16">
        <v>2.0999999999999999E-3</v>
      </c>
      <c r="G57" s="16">
        <v>0.05</v>
      </c>
      <c r="H57" s="2">
        <v>-0.12520000000000001</v>
      </c>
      <c r="I57" s="2">
        <v>-0.1172</v>
      </c>
      <c r="J57" s="2">
        <v>3490.1</v>
      </c>
      <c r="K57" s="2" t="s">
        <v>17</v>
      </c>
    </row>
    <row r="58" spans="1:11" x14ac:dyDescent="0.25">
      <c r="A58" s="2" t="s">
        <v>29</v>
      </c>
      <c r="B58" s="2">
        <v>1.1487000000000001</v>
      </c>
      <c r="C58" s="6">
        <v>1.1417999999999999</v>
      </c>
      <c r="D58" s="2">
        <v>1.1555</v>
      </c>
      <c r="E58" s="6">
        <v>0.1386</v>
      </c>
      <c r="F58" s="16">
        <v>3.0000000000000001E-3</v>
      </c>
      <c r="G58" s="16">
        <v>0.05</v>
      </c>
      <c r="H58" s="2">
        <v>0.1326</v>
      </c>
      <c r="I58" s="2">
        <v>0.14460000000000001</v>
      </c>
      <c r="J58" s="2">
        <v>2066.9</v>
      </c>
      <c r="K58" s="2" t="s">
        <v>17</v>
      </c>
    </row>
    <row r="59" spans="1:11" x14ac:dyDescent="0.25">
      <c r="A59" s="2"/>
      <c r="B59" s="2"/>
      <c r="D59" s="2"/>
      <c r="H59" s="2"/>
      <c r="I59" s="2"/>
      <c r="J59" s="2"/>
      <c r="K59" s="2"/>
    </row>
    <row r="60" spans="1:11" x14ac:dyDescent="0.25">
      <c r="A60" s="2" t="s">
        <v>46</v>
      </c>
      <c r="B60" s="2"/>
      <c r="D60" s="2"/>
      <c r="H60" s="2"/>
      <c r="I60" s="2"/>
      <c r="J60" s="2"/>
      <c r="K60" s="2"/>
    </row>
    <row r="61" spans="1:11" x14ac:dyDescent="0.25">
      <c r="A61" s="2" t="s">
        <v>47</v>
      </c>
      <c r="B61" s="2"/>
      <c r="D61" s="2"/>
      <c r="H61" s="2"/>
      <c r="I61" s="2"/>
      <c r="J61" s="2"/>
      <c r="K61" s="2"/>
    </row>
    <row r="62" spans="1:11" x14ac:dyDescent="0.25">
      <c r="A62" s="2"/>
      <c r="B62" s="2"/>
      <c r="D62" s="2"/>
      <c r="H62" s="2"/>
      <c r="I62" s="2"/>
      <c r="J62" s="2"/>
      <c r="K62" s="2"/>
    </row>
    <row r="63" spans="1:11" x14ac:dyDescent="0.25">
      <c r="A63" s="2"/>
      <c r="B63" s="2"/>
      <c r="D63" s="2"/>
      <c r="H63" s="2"/>
      <c r="I63" s="2"/>
      <c r="J63" s="2"/>
      <c r="K63" s="2"/>
    </row>
    <row r="64" spans="1:11" x14ac:dyDescent="0.25">
      <c r="A64" s="2"/>
      <c r="B64" s="2"/>
      <c r="D64" s="2"/>
      <c r="H64" s="2"/>
      <c r="I64" s="2"/>
      <c r="J64" s="2"/>
      <c r="K64" s="2"/>
    </row>
    <row r="65" spans="1:11" x14ac:dyDescent="0.25">
      <c r="A65" s="2"/>
      <c r="B65" s="2"/>
      <c r="D65" s="2"/>
      <c r="H65" s="2"/>
      <c r="I65" s="2"/>
      <c r="J65" s="2"/>
      <c r="K65" s="2"/>
    </row>
    <row r="66" spans="1:11" x14ac:dyDescent="0.25">
      <c r="A66" s="2" t="s">
        <v>51</v>
      </c>
      <c r="B66" s="2"/>
      <c r="D66" s="2"/>
      <c r="H66" s="2"/>
      <c r="I66" s="2"/>
      <c r="J66" s="2"/>
      <c r="K66" s="2"/>
    </row>
    <row r="67" spans="1:11" x14ac:dyDescent="0.25">
      <c r="A67" s="2" t="s">
        <v>53</v>
      </c>
      <c r="B67" s="2"/>
      <c r="D67" s="2"/>
      <c r="H67" s="2"/>
      <c r="I67" s="2"/>
      <c r="J67" s="2"/>
      <c r="K67" s="2"/>
    </row>
    <row r="68" spans="1:11" x14ac:dyDescent="0.25">
      <c r="A68" s="2"/>
      <c r="B68" s="2"/>
      <c r="D68" s="2"/>
      <c r="H68" s="2"/>
      <c r="I68" s="2"/>
      <c r="J68" s="2"/>
      <c r="K68" s="2"/>
    </row>
    <row r="69" spans="1:11" x14ac:dyDescent="0.25">
      <c r="A69" s="2" t="s">
        <v>4</v>
      </c>
      <c r="B69" s="2" t="s">
        <v>41</v>
      </c>
      <c r="C69" s="6" t="s">
        <v>5</v>
      </c>
      <c r="D69" s="2" t="s">
        <v>42</v>
      </c>
      <c r="E69" s="6" t="s">
        <v>43</v>
      </c>
      <c r="F69" s="16" t="s">
        <v>44</v>
      </c>
      <c r="G69" s="16" t="s">
        <v>35</v>
      </c>
      <c r="H69" s="2" t="s">
        <v>45</v>
      </c>
      <c r="I69" s="2" t="s">
        <v>36</v>
      </c>
      <c r="J69" s="2"/>
      <c r="K69" s="2"/>
    </row>
    <row r="70" spans="1:11" x14ac:dyDescent="0.25">
      <c r="A70" s="2" t="s">
        <v>25</v>
      </c>
      <c r="B70" s="2">
        <v>2011</v>
      </c>
      <c r="C70" s="6">
        <v>2016</v>
      </c>
      <c r="D70" s="2">
        <v>1.0405</v>
      </c>
      <c r="E70" s="6">
        <v>1.0341</v>
      </c>
      <c r="F70" s="16">
        <v>1.0469999999999999</v>
      </c>
      <c r="G70" s="16">
        <v>3.166E-3</v>
      </c>
      <c r="H70" s="2" t="s">
        <v>17</v>
      </c>
      <c r="I70" s="2">
        <v>0.05</v>
      </c>
      <c r="J70" s="2"/>
      <c r="K70" s="2"/>
    </row>
    <row r="71" spans="1:11" x14ac:dyDescent="0.25">
      <c r="A71" s="2" t="s">
        <v>26</v>
      </c>
      <c r="B71" s="2">
        <v>2011</v>
      </c>
      <c r="C71" s="6">
        <v>2016</v>
      </c>
      <c r="D71" s="2">
        <v>1.0219</v>
      </c>
      <c r="E71" s="6">
        <v>1.0190999999999999</v>
      </c>
      <c r="F71" s="16">
        <v>1.0246999999999999</v>
      </c>
      <c r="G71" s="16">
        <v>1.39E-3</v>
      </c>
      <c r="H71" s="2" t="s">
        <v>17</v>
      </c>
      <c r="I71" s="2">
        <v>0.05</v>
      </c>
      <c r="J71" s="2"/>
      <c r="K71" s="2"/>
    </row>
    <row r="72" spans="1:11" x14ac:dyDescent="0.25">
      <c r="A72" s="2" t="s">
        <v>27</v>
      </c>
      <c r="B72" s="2">
        <v>2011</v>
      </c>
      <c r="C72" s="6">
        <v>2016</v>
      </c>
      <c r="D72" s="2">
        <v>1.1166</v>
      </c>
      <c r="E72" s="6">
        <v>1.1114999999999999</v>
      </c>
      <c r="F72" s="16">
        <v>1.1216999999999999</v>
      </c>
      <c r="G72" s="16">
        <v>2.3270000000000001E-3</v>
      </c>
      <c r="H72" s="2" t="s">
        <v>17</v>
      </c>
      <c r="I72" s="2">
        <v>0.05</v>
      </c>
      <c r="J72" s="2"/>
      <c r="K72" s="2"/>
    </row>
    <row r="73" spans="1:11" x14ac:dyDescent="0.25">
      <c r="A73" s="2" t="s">
        <v>28</v>
      </c>
      <c r="B73" s="2">
        <v>2011</v>
      </c>
      <c r="C73" s="6">
        <v>2016</v>
      </c>
      <c r="D73" s="2">
        <v>0.87339999999999995</v>
      </c>
      <c r="E73" s="6">
        <v>0.86799999999999999</v>
      </c>
      <c r="F73" s="16">
        <v>0.87880000000000003</v>
      </c>
      <c r="G73" s="16">
        <v>3.1410000000000001E-3</v>
      </c>
      <c r="H73" s="2" t="s">
        <v>17</v>
      </c>
      <c r="I73" s="2">
        <v>0.05</v>
      </c>
      <c r="J73" s="2"/>
      <c r="K73" s="2"/>
    </row>
    <row r="74" spans="1:11" x14ac:dyDescent="0.25">
      <c r="A74" s="2" t="s">
        <v>29</v>
      </c>
      <c r="B74" s="2">
        <v>2011</v>
      </c>
      <c r="C74" s="6">
        <v>2016</v>
      </c>
      <c r="D74" s="2">
        <v>1.2443</v>
      </c>
      <c r="E74" s="6">
        <v>1.2331000000000001</v>
      </c>
      <c r="F74" s="16">
        <v>1.2556</v>
      </c>
      <c r="G74" s="16">
        <v>4.6090000000000002E-3</v>
      </c>
      <c r="H74" s="2" t="s">
        <v>17</v>
      </c>
      <c r="I74" s="2">
        <v>0.05</v>
      </c>
      <c r="J74" s="2"/>
      <c r="K74" s="2"/>
    </row>
    <row r="75" spans="1:11" x14ac:dyDescent="0.25">
      <c r="A75" s="2" t="s">
        <v>30</v>
      </c>
      <c r="B75" s="2">
        <v>2011</v>
      </c>
      <c r="C75" s="6">
        <v>2016</v>
      </c>
      <c r="D75" s="2">
        <v>1.0284</v>
      </c>
      <c r="E75" s="6">
        <v>1.0264</v>
      </c>
      <c r="F75" s="16">
        <v>1.0305</v>
      </c>
      <c r="G75" s="16">
        <v>1.026E-3</v>
      </c>
      <c r="H75" s="2" t="s">
        <v>17</v>
      </c>
      <c r="I75" s="2">
        <v>0.05</v>
      </c>
      <c r="J75" s="2"/>
      <c r="K75" s="2"/>
    </row>
    <row r="76" spans="1:11" x14ac:dyDescent="0.25">
      <c r="A76" s="2"/>
      <c r="B76" s="2"/>
      <c r="D76" s="2"/>
      <c r="H76" s="2"/>
      <c r="I76" s="2"/>
      <c r="J76" s="2"/>
      <c r="K76" s="2"/>
    </row>
    <row r="77" spans="1:11" x14ac:dyDescent="0.25">
      <c r="A77" s="2" t="s">
        <v>46</v>
      </c>
      <c r="B77" s="2"/>
      <c r="D77" s="2"/>
      <c r="H77" s="2"/>
      <c r="I77" s="2"/>
      <c r="J77" s="2"/>
      <c r="K77" s="2"/>
    </row>
    <row r="78" spans="1:11" x14ac:dyDescent="0.25">
      <c r="A78" s="2" t="s">
        <v>47</v>
      </c>
      <c r="B78" s="2"/>
      <c r="D78" s="2"/>
      <c r="H78" s="2"/>
      <c r="I78" s="2"/>
      <c r="J78" s="2"/>
      <c r="K78" s="2"/>
    </row>
    <row r="79" spans="1:11" x14ac:dyDescent="0.25">
      <c r="A79" s="2"/>
      <c r="B79" s="2"/>
      <c r="D79" s="2"/>
      <c r="H79" s="2"/>
      <c r="I79" s="2"/>
      <c r="J79" s="2"/>
      <c r="K79" s="2"/>
    </row>
    <row r="80" spans="1:11" x14ac:dyDescent="0.25">
      <c r="A80" s="2"/>
      <c r="B80" s="2"/>
      <c r="D80" s="2"/>
      <c r="H80" s="2"/>
      <c r="I80" s="2"/>
      <c r="J80" s="2"/>
      <c r="K80" s="2"/>
    </row>
    <row r="81" spans="1:11" x14ac:dyDescent="0.25">
      <c r="A81" s="2"/>
      <c r="B81" s="2"/>
      <c r="D81" s="2"/>
      <c r="H81" s="2"/>
      <c r="I81" s="2"/>
      <c r="J81" s="2"/>
      <c r="K81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EFB6FB-33A3-4F86-AA40-1C0691E1DB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DB93DC-7827-4085-B577-E26EC37A402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bc2de261-d455-4aa8-8045-ab467327425b"/>
    <ds:schemaRef ds:uri="175f2bb9-7ea2-4dfb-aa70-2a37afa654a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DEE5C49-730E-41ED-8A9C-80FA6C8F7D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SupplTable_crdrt</vt:lpstr>
      <vt:lpstr>fig_tbl_data</vt:lpstr>
      <vt:lpstr>orig_data</vt:lpstr>
      <vt:lpstr>Figure_Kids_prevalence_rate Col</vt:lpstr>
      <vt:lpstr>Figure_Adult_prevalence_rat Col</vt:lpstr>
      <vt:lpstr>FigureSuppl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2021-07-12T19:38:55Z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